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778E6B7F-F70A-4ECA-9982-C63F5D097B3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I6" i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6" i="1"/>
  <c r="F5" i="1"/>
  <c r="F4" i="1"/>
  <c r="D19" i="1"/>
  <c r="I4" i="1"/>
  <c r="I5" i="1"/>
  <c r="H19" i="1" l="1"/>
  <c r="G19" i="1"/>
  <c r="I30" i="1" l="1"/>
  <c r="H30" i="1"/>
  <c r="G30" i="1"/>
  <c r="I19" i="1"/>
  <c r="G33" i="1" l="1"/>
  <c r="G35" i="1"/>
  <c r="B32" i="1" s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<sst xmlns="http://schemas.openxmlformats.org/spreadsheetml/2006/main" count="45" uniqueCount="39">
  <si>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</si>
  <si>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</si>
  <si>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</si>
  <si>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</si>
  <si>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</si>
  <si>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</si>
  <si>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</si>
  <si>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</si>
  <si>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</si>
  <si>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</si>
  <si>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</si>
  <si>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</si>
  <si>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</si>
  <si>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</si>
  <si>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</si>
  <si>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</si>
  <si>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</si>
  <si>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</si>
  <si>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</si>
  <si>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</si>
  <si>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</si>
  <si>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</si>
  <si>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</si>
  <si>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</si>
  <si>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</si>
  <si>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</si>
  <si>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</si>
  <si>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</si>
  <si>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</si>
  <si>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</si>
  <si>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</si>
  <si>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</si>
  <si>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</si>
  <si>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</si>
  <si>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DİĞER(LASTİK TM.VB.)</t>
  </si>
  <si>
    <t>GİDEN :  MUSTAFA KARTAL</t>
  </si>
  <si>
    <t>MUSTAFA KARTAL</t>
  </si>
  <si>
    <t xml:space="preserve">09 / NİSAN / 2021     --DOĞU-- </t>
  </si>
  <si>
    <t>SEÇİL KAYNAK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</si>
</sst>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B6" sqref="B6"/>
      <selection pane="bottomLeft" activeCell="C23" sqref="C23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bestFit="1" customWidth="1"/>
    <col min="10" max="10" width="23.140625" bestFit="1" customWidth="1"/>
  </cols>
  <sheetData>
    <row r="1" spans="1:10" ht="19.5" thickBot="1" x14ac:dyDescent="0.35">
      <c r="A1" s="1" t="s">
        <v>35</v>
      </c>
      <c r="B1" s="77" t="s">
        <v>37</v>
      </c>
      <c r="C1" s="77"/>
      <c r="D1" s="78"/>
      <c r="E1" s="2"/>
      <c r="F1" s="56" t="s">
        <v>0</v>
      </c>
      <c r="G1" s="57"/>
      <c r="H1" s="58" t="s">
        <v>1</v>
      </c>
      <c r="I1" s="59">
        <v>44295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38</v>
      </c>
      <c r="B4" s="54">
        <v>44301</v>
      </c>
      <c r="C4" s="8"/>
      <c r="D4" s="9">
        <v>14434.5</v>
      </c>
      <c r="E4" s="6"/>
      <c r="F4" s="7" t="str">
        <f>A4</f>
        <v>SEÇİL KAYNAK</v>
      </c>
      <c r="G4" s="10">
        <v>14400</v>
      </c>
      <c r="H4" s="11"/>
      <c r="I4" s="62">
        <f t="shared" ref="I4" si="0">D4-G4-H4</f>
        <v>34.5</v>
      </c>
      <c r="J4" s="57"/>
    </row>
    <row r="5" spans="1:10" ht="18.75" x14ac:dyDescent="0.3">
      <c r="A5" s="7"/>
      <c r="B5" s="54"/>
      <c r="C5" s="8"/>
      <c r="D5" s="9"/>
      <c r="E5" s="6"/>
      <c r="F5" s="7">
        <f t="shared" ref="F5:F15" si="1">A5</f>
        <v>0</v>
      </c>
      <c r="G5" s="10"/>
      <c r="H5" s="12"/>
      <c r="I5" s="62">
        <f>D5-G5-H5</f>
        <v>0</v>
      </c>
      <c r="J5" s="57"/>
    </row>
    <row r="6" spans="1:10" ht="18.75" x14ac:dyDescent="0.3">
      <c r="A6" s="7"/>
      <c r="B6" s="54"/>
      <c r="C6" s="8"/>
      <c r="D6" s="9"/>
      <c r="E6" s="6"/>
      <c r="F6" s="7">
        <f t="shared" si="1"/>
        <v>0</v>
      </c>
      <c r="G6" s="10"/>
      <c r="H6" s="12"/>
      <c r="I6" s="62">
        <f t="shared" ref="I6:I10" si="2">D6-G6-H6</f>
        <v>0</v>
      </c>
      <c r="J6" s="57"/>
    </row>
    <row r="7" spans="1:10" ht="18.75" x14ac:dyDescent="0.3">
      <c r="A7" s="7"/>
      <c r="B7" s="54"/>
      <c r="C7" s="8"/>
      <c r="D7" s="9"/>
      <c r="E7" s="6"/>
      <c r="F7" s="7">
        <f t="shared" si="1"/>
        <v>0</v>
      </c>
      <c r="G7" s="55"/>
      <c r="H7" s="12"/>
      <c r="I7" s="62">
        <f t="shared" si="2"/>
        <v>0</v>
      </c>
      <c r="J7" s="57"/>
    </row>
    <row r="8" spans="1:10" ht="18.75" x14ac:dyDescent="0.3">
      <c r="A8" s="7"/>
      <c r="B8" s="54"/>
      <c r="C8" s="8"/>
      <c r="D8" s="9"/>
      <c r="E8" s="6"/>
      <c r="F8" s="7">
        <f t="shared" si="1"/>
        <v>0</v>
      </c>
      <c r="G8" s="55"/>
      <c r="H8" s="11"/>
      <c r="I8" s="62">
        <v>0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1"/>
        <v>0</v>
      </c>
      <c r="G9" s="55"/>
      <c r="H9" s="11"/>
      <c r="I9" s="62">
        <f t="shared" si="2"/>
        <v>0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400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14434.5</v>
      </c>
      <c r="E19" s="21"/>
      <c r="F19" s="63" t="s">
        <v>10</v>
      </c>
      <c r="G19" s="64">
        <f>SUM(G4:G18)</f>
        <v>14800</v>
      </c>
      <c r="H19" s="65">
        <f>SUM(H4:H18)</f>
        <v>0</v>
      </c>
      <c r="I19" s="66">
        <f>SUM(I4:I18)</f>
        <v>34.5</v>
      </c>
      <c r="J19" s="67">
        <f>SUM(G19:I19)</f>
        <v>14834.5</v>
      </c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251609</v>
      </c>
      <c r="C22" s="4">
        <v>252233</v>
      </c>
      <c r="D22" s="25">
        <f>B22-C22</f>
        <v>-624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310</v>
      </c>
      <c r="C23" s="29"/>
      <c r="D23" s="30">
        <f>B23/D22</f>
        <v>-0.49679487179487181</v>
      </c>
      <c r="F23" s="31" t="s">
        <v>19</v>
      </c>
      <c r="G23" s="32">
        <v>480</v>
      </c>
      <c r="H23" s="32"/>
      <c r="I23" s="14"/>
    </row>
    <row r="24" spans="1:10" ht="19.5" thickBot="1" x14ac:dyDescent="0.3">
      <c r="A24" s="33" t="s">
        <v>20</v>
      </c>
      <c r="B24" s="34">
        <f>G30</f>
        <v>480</v>
      </c>
      <c r="C24" s="35">
        <f>D19</f>
        <v>14434.5</v>
      </c>
      <c r="D24" s="36">
        <f>B24/C24</f>
        <v>3.3253663098825728E-2</v>
      </c>
      <c r="F24" s="37" t="s">
        <v>21</v>
      </c>
      <c r="G24" s="10"/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/>
      <c r="H25" s="10"/>
      <c r="I25" s="14"/>
    </row>
    <row r="26" spans="1:10" ht="18.75" x14ac:dyDescent="0.25">
      <c r="A26" s="52"/>
      <c r="B26" s="53"/>
      <c r="C26" s="40"/>
      <c r="D26" s="41"/>
      <c r="F26" s="44" t="s">
        <v>34</v>
      </c>
      <c r="G26" s="45"/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480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14320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480</v>
      </c>
    </row>
    <row r="34" spans="1:10" ht="18.75" x14ac:dyDescent="0.3">
      <c r="A34" s="68" t="s">
        <v>36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14320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2021-04-16T05:25:46Z</cp:lastPrinted>
  <dcterms:created xsi:type="dcterms:W3CDTF">2015-06-05T18:17:20Z</dcterms:created>
  <dcterms:modified xsi:type="dcterms:W3CDTF">2021-04-16T05:27:51Z</dcterms:modified>
</cp:coreProperties>
</file>